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1315" windowHeight="13095"/>
  </bookViews>
  <sheets>
    <sheet name="COMPARAISON DES ÉTATS DES RÉSUL" sheetId="1" r:id="rId1"/>
  </sheets>
  <definedNames>
    <definedName name="_xlnm.Print_Area" localSheetId="0">'COMPARAISON DES ÉTATS DES RÉSUL'!$A$1:$E$77</definedName>
  </definedNames>
  <calcPr calcId="125725"/>
</workbook>
</file>

<file path=xl/calcChain.xml><?xml version="1.0" encoding="utf-8"?>
<calcChain xmlns="http://schemas.openxmlformats.org/spreadsheetml/2006/main">
  <c r="B68" i="1"/>
  <c r="C68"/>
  <c r="E23"/>
  <c r="B75"/>
  <c r="B74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7"/>
  <c r="E8"/>
  <c r="E9"/>
  <c r="E10"/>
  <c r="E11"/>
  <c r="E12"/>
  <c r="E13"/>
  <c r="E14"/>
  <c r="E15"/>
  <c r="E16"/>
  <c r="E17"/>
  <c r="E18"/>
  <c r="B76" l="1"/>
  <c r="B77" s="1"/>
</calcChain>
</file>

<file path=xl/sharedStrings.xml><?xml version="1.0" encoding="utf-8"?>
<sst xmlns="http://schemas.openxmlformats.org/spreadsheetml/2006/main" count="133" uniqueCount="74">
  <si>
    <t>2013-04-01 au 2015-03-31 (dollars canadiens) (Comptabilité de caisse)</t>
  </si>
  <si>
    <t>ATELIER-CONF. GILLES COUTURE 2014-2015</t>
  </si>
  <si>
    <t>ATELIER-CONF. LOUISE TANGUAY 2013-2014</t>
  </si>
  <si>
    <t>HELP PORTRAIT 2012-2013</t>
  </si>
  <si>
    <t>HELP PORTRAIT 2013-2014</t>
  </si>
  <si>
    <t>HELP PORTRAIT 2014-2015</t>
  </si>
  <si>
    <t>INSCRIPTION ANNUELLE 2012-2013</t>
  </si>
  <si>
    <t>INSCRIPTION ANNUELLE 2013-2014</t>
  </si>
  <si>
    <t>INSCRIPTION ANNUELLE 2014-2015</t>
  </si>
  <si>
    <t>REVENUS COURS PHOTO 2012-2013</t>
  </si>
  <si>
    <t>REVENUS COURS PHOTO 2013-2014</t>
  </si>
  <si>
    <t>REVENUS COURS PHOTO 2014-2015</t>
  </si>
  <si>
    <t>REVENUS DIVERS 2012-2013</t>
  </si>
  <si>
    <t>REVENUS DIVERS 2014-2015</t>
  </si>
  <si>
    <t>30ÈME ANNIVERSAIRE CLUB PHOTO 2012-2013</t>
  </si>
  <si>
    <t>ABONNEMENT PHOTO SOLUTION 2012-2013</t>
  </si>
  <si>
    <t>CONCOURS LOZEAU 2013-2014</t>
  </si>
  <si>
    <t>CONCOURS SPPQ 2013-2014</t>
  </si>
  <si>
    <t>CONCOURS SPPQ 2014-2015</t>
  </si>
  <si>
    <t>CONCOURS VAN DEN HENDE 2013-2014</t>
  </si>
  <si>
    <t>CONFÉRENCIERS 2013-2014</t>
  </si>
  <si>
    <t>CONFÉRENCIERS 2014-2015</t>
  </si>
  <si>
    <t>CONSEIL ADMINISTRATION 2013-2014</t>
  </si>
  <si>
    <t>DÉPENSES DIVERS 2012-2013</t>
  </si>
  <si>
    <t>DÉPENSES DIVERS 2014-2015</t>
  </si>
  <si>
    <t>EXPOSITION ANNUELLE 2012-2013</t>
  </si>
  <si>
    <t>EXPOSITION ANNUELLE 2013-2014</t>
  </si>
  <si>
    <t>EXPOSITION ANNUELLE 2014-2015</t>
  </si>
  <si>
    <t>EXPOSITION KADAVRESKI 2014-2015</t>
  </si>
  <si>
    <t>FOURNITURE D'ENSEIGNEMENT 2012-2013</t>
  </si>
  <si>
    <t>FOURNITURE D'ENSEIGNEMENT 2013-2014</t>
  </si>
  <si>
    <t>FOURNITURE D'ENSEIGNEMENT 2014-2015</t>
  </si>
  <si>
    <t>FRAIS BANCAIRES 2012-2013</t>
  </si>
  <si>
    <t>FRAIS BANCAIRES 2013-2014</t>
  </si>
  <si>
    <t>FRAIS BANCAIRES 2014-2015</t>
  </si>
  <si>
    <t>FRAIS D'ACTIVITÉ DIVERS 2013-2014</t>
  </si>
  <si>
    <t>FRAIS D'ADMINISTRATION 2014-2015</t>
  </si>
  <si>
    <t>FRAIS DE LOCATION LOCAUX 2013-2014</t>
  </si>
  <si>
    <t>FRAIS DE LOCATION LOCAUX 2014-2015</t>
  </si>
  <si>
    <t>FRAIS PAYPAL 2012-2013</t>
  </si>
  <si>
    <t>FRAIS PAYPAL 2013-2014</t>
  </si>
  <si>
    <t>FRAIS PAYPAL 2014-2015</t>
  </si>
  <si>
    <t>HONORAIRES D'ENSEIGNEMENT 2012-2013</t>
  </si>
  <si>
    <t>HONORAIRES D'ENSEIGNEMENT 2013-2014</t>
  </si>
  <si>
    <t>HONORAIRES D'ENSEIGNEMENT 2014-2015</t>
  </si>
  <si>
    <t>IMMOBILISATION</t>
  </si>
  <si>
    <t>LIVRE PHOTOS 30IÈME ANNIVERSAIRE</t>
  </si>
  <si>
    <t>PRIX DE PRÉSENCE 2012-2013</t>
  </si>
  <si>
    <t>PRIX DE PRÉSENCE 2013-2014</t>
  </si>
  <si>
    <t>PRIX DE PRÉSENCE 2014-2015</t>
  </si>
  <si>
    <t>RALLYE 2013</t>
  </si>
  <si>
    <t>RALLYE 2014</t>
  </si>
  <si>
    <t>REGISTRE DES ENTREPRISES (R.E.Q.)</t>
  </si>
  <si>
    <t>SITE INTERNET 2012-2013</t>
  </si>
  <si>
    <t>SITE INTERNET 2013-2014</t>
  </si>
  <si>
    <t>SITE INTERNET 2014-2015</t>
  </si>
  <si>
    <t>TOTAL GLOBAL</t>
  </si>
  <si>
    <t>Comparaison des états des résultats</t>
  </si>
  <si>
    <t>SOMME</t>
  </si>
  <si>
    <t>REVENUS</t>
  </si>
  <si>
    <t>F</t>
  </si>
  <si>
    <t>P</t>
  </si>
  <si>
    <t>TOTAL REVENUS</t>
  </si>
  <si>
    <t>2014-04-01 2015-03-31</t>
  </si>
  <si>
    <t>2013-04-01 2014-03-31</t>
  </si>
  <si>
    <t>DÉPENSES</t>
  </si>
  <si>
    <t>DESCRIPTION</t>
  </si>
  <si>
    <t>TOTAL DÉPENSES</t>
  </si>
  <si>
    <t>AVOIR DU CLUB PHOTO AU 31 MARS 2015</t>
  </si>
  <si>
    <t>SOLDE AU DÉBUT (2014-04-01)</t>
  </si>
  <si>
    <t>TOTAL DES REVENUS</t>
  </si>
  <si>
    <t>TOTAL DES DÉPENSES</t>
  </si>
  <si>
    <t>SURPLUS / (DÉFICIT) D'OPÉRATION</t>
  </si>
  <si>
    <t>SOLDE À LA FIN (2015-03-31)</t>
  </si>
</sst>
</file>

<file path=xl/styles.xml><?xml version="1.0" encoding="utf-8"?>
<styleSheet xmlns="http://schemas.openxmlformats.org/spreadsheetml/2006/main">
  <numFmts count="1">
    <numFmt numFmtId="44" formatCode="_ * #,##0.00_)\ &quot;$&quot;_ ;_ * \(#,##0.00\)\ &quot;$&quot;_ ;_ * &quot;-&quot;??_)\ &quot;$&quot;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0" borderId="0" xfId="0" applyFont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44" fontId="18" fillId="0" borderId="0" xfId="0" applyNumberFormat="1" applyFont="1" applyBorder="1" applyAlignment="1">
      <alignment horizontal="center" vertical="center"/>
    </xf>
    <xf numFmtId="0" fontId="20" fillId="33" borderId="23" xfId="0" applyFont="1" applyFill="1" applyBorder="1" applyAlignment="1">
      <alignment horizontal="center" vertical="center"/>
    </xf>
    <xf numFmtId="44" fontId="20" fillId="0" borderId="26" xfId="0" applyNumberFormat="1" applyFont="1" applyBorder="1" applyAlignment="1">
      <alignment horizontal="center" vertical="center"/>
    </xf>
    <xf numFmtId="44" fontId="20" fillId="0" borderId="10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44" fontId="21" fillId="0" borderId="28" xfId="0" applyNumberFormat="1" applyFont="1" applyBorder="1" applyAlignment="1">
      <alignment horizontal="center" vertical="center"/>
    </xf>
    <xf numFmtId="44" fontId="21" fillId="0" borderId="13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44" fontId="21" fillId="0" borderId="21" xfId="0" applyNumberFormat="1" applyFont="1" applyBorder="1" applyAlignment="1">
      <alignment horizontal="center" vertical="center"/>
    </xf>
    <xf numFmtId="44" fontId="21" fillId="0" borderId="19" xfId="0" applyNumberFormat="1" applyFont="1" applyBorder="1" applyAlignment="1">
      <alignment horizontal="center" vertical="center"/>
    </xf>
    <xf numFmtId="44" fontId="21" fillId="0" borderId="14" xfId="0" applyNumberFormat="1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44" fontId="21" fillId="0" borderId="22" xfId="0" applyNumberFormat="1" applyFont="1" applyBorder="1" applyAlignment="1">
      <alignment horizontal="center" vertical="center"/>
    </xf>
    <xf numFmtId="44" fontId="21" fillId="0" borderId="20" xfId="0" applyNumberFormat="1" applyFont="1" applyBorder="1" applyAlignment="1">
      <alignment horizontal="center" vertical="center"/>
    </xf>
    <xf numFmtId="44" fontId="21" fillId="0" borderId="15" xfId="0" applyNumberFormat="1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44" fontId="18" fillId="0" borderId="21" xfId="0" applyNumberFormat="1" applyFont="1" applyBorder="1" applyAlignment="1">
      <alignment horizontal="center" vertical="center"/>
    </xf>
    <xf numFmtId="44" fontId="18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44" fontId="21" fillId="0" borderId="31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44" fontId="21" fillId="0" borderId="33" xfId="0" applyNumberFormat="1" applyFont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44" fontId="18" fillId="0" borderId="31" xfId="0" applyNumberFormat="1" applyFont="1" applyBorder="1" applyAlignment="1">
      <alignment horizontal="center" vertical="center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6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7"/>
  <sheetViews>
    <sheetView tabSelected="1" topLeftCell="A46" workbookViewId="0">
      <selection activeCell="P77" sqref="P77"/>
    </sheetView>
  </sheetViews>
  <sheetFormatPr baseColWidth="10" defaultColWidth="12.5703125" defaultRowHeight="15"/>
  <cols>
    <col min="1" max="1" width="50.5703125" style="1" bestFit="1" customWidth="1"/>
    <col min="2" max="3" width="15.140625" style="1" bestFit="1" customWidth="1"/>
    <col min="4" max="4" width="3.5703125" style="1" bestFit="1" customWidth="1"/>
    <col min="5" max="16384" width="12.5703125" style="1"/>
  </cols>
  <sheetData>
    <row r="1" spans="1:5">
      <c r="A1" s="27" t="s">
        <v>57</v>
      </c>
      <c r="B1" s="27"/>
      <c r="C1" s="27"/>
    </row>
    <row r="3" spans="1:5">
      <c r="A3" s="27" t="s">
        <v>0</v>
      </c>
      <c r="B3" s="27"/>
      <c r="C3" s="27"/>
    </row>
    <row r="4" spans="1:5" ht="15.75" thickBot="1"/>
    <row r="5" spans="1:5" ht="27" thickBot="1">
      <c r="A5" s="28" t="s">
        <v>59</v>
      </c>
      <c r="B5" s="29"/>
      <c r="C5" s="29"/>
      <c r="D5" s="29"/>
      <c r="E5" s="30"/>
    </row>
    <row r="6" spans="1:5" ht="30.75" thickBot="1">
      <c r="A6" s="41" t="s">
        <v>66</v>
      </c>
      <c r="B6" s="42" t="s">
        <v>64</v>
      </c>
      <c r="C6" s="42" t="s">
        <v>63</v>
      </c>
      <c r="D6" s="43" t="s">
        <v>58</v>
      </c>
      <c r="E6" s="44"/>
    </row>
    <row r="7" spans="1:5">
      <c r="A7" s="10" t="s">
        <v>2</v>
      </c>
      <c r="B7" s="11">
        <v>3860.31</v>
      </c>
      <c r="C7" s="11">
        <v>-2832.62</v>
      </c>
      <c r="D7" s="12" t="s">
        <v>60</v>
      </c>
      <c r="E7" s="13">
        <f t="shared" ref="E7:E65" si="0">B7+C7</f>
        <v>1027.69</v>
      </c>
    </row>
    <row r="8" spans="1:5">
      <c r="A8" s="10" t="s">
        <v>3</v>
      </c>
      <c r="B8" s="11">
        <v>1000</v>
      </c>
      <c r="C8" s="11">
        <v>0</v>
      </c>
      <c r="D8" s="12" t="s">
        <v>61</v>
      </c>
      <c r="E8" s="13">
        <f t="shared" si="0"/>
        <v>1000</v>
      </c>
    </row>
    <row r="9" spans="1:5">
      <c r="A9" s="10" t="s">
        <v>4</v>
      </c>
      <c r="B9" s="11">
        <v>-937.78</v>
      </c>
      <c r="C9" s="11">
        <v>1000</v>
      </c>
      <c r="D9" s="12" t="s">
        <v>60</v>
      </c>
      <c r="E9" s="13">
        <f t="shared" si="0"/>
        <v>62.220000000000027</v>
      </c>
    </row>
    <row r="10" spans="1:5">
      <c r="A10" s="10" t="s">
        <v>5</v>
      </c>
      <c r="B10" s="11">
        <v>0</v>
      </c>
      <c r="C10" s="11">
        <v>200.62</v>
      </c>
      <c r="D10" s="12" t="s">
        <v>61</v>
      </c>
      <c r="E10" s="13">
        <f t="shared" si="0"/>
        <v>200.62</v>
      </c>
    </row>
    <row r="11" spans="1:5">
      <c r="A11" s="10" t="s">
        <v>6</v>
      </c>
      <c r="B11" s="11">
        <v>2698.56</v>
      </c>
      <c r="C11" s="11">
        <v>0</v>
      </c>
      <c r="D11" s="12" t="s">
        <v>61</v>
      </c>
      <c r="E11" s="13">
        <f t="shared" si="0"/>
        <v>2698.56</v>
      </c>
    </row>
    <row r="12" spans="1:5">
      <c r="A12" s="10" t="s">
        <v>7</v>
      </c>
      <c r="B12" s="11">
        <v>2133</v>
      </c>
      <c r="C12" s="11">
        <v>5447.02</v>
      </c>
      <c r="D12" s="12" t="s">
        <v>60</v>
      </c>
      <c r="E12" s="13">
        <f t="shared" si="0"/>
        <v>7580.02</v>
      </c>
    </row>
    <row r="13" spans="1:5">
      <c r="A13" s="10" t="s">
        <v>8</v>
      </c>
      <c r="B13" s="11">
        <v>0</v>
      </c>
      <c r="C13" s="11">
        <v>8150</v>
      </c>
      <c r="D13" s="12" t="s">
        <v>61</v>
      </c>
      <c r="E13" s="13">
        <f t="shared" si="0"/>
        <v>8150</v>
      </c>
    </row>
    <row r="14" spans="1:5">
      <c r="A14" s="10" t="s">
        <v>9</v>
      </c>
      <c r="B14" s="11">
        <v>650</v>
      </c>
      <c r="C14" s="11">
        <v>0</v>
      </c>
      <c r="D14" s="12" t="s">
        <v>61</v>
      </c>
      <c r="E14" s="13">
        <f t="shared" si="0"/>
        <v>650</v>
      </c>
    </row>
    <row r="15" spans="1:5">
      <c r="A15" s="10" t="s">
        <v>10</v>
      </c>
      <c r="B15" s="11">
        <v>4245</v>
      </c>
      <c r="C15" s="11">
        <v>1605</v>
      </c>
      <c r="D15" s="12" t="s">
        <v>60</v>
      </c>
      <c r="E15" s="13">
        <f t="shared" si="0"/>
        <v>5850</v>
      </c>
    </row>
    <row r="16" spans="1:5">
      <c r="A16" s="10" t="s">
        <v>11</v>
      </c>
      <c r="B16" s="11">
        <v>0</v>
      </c>
      <c r="C16" s="11">
        <v>1080</v>
      </c>
      <c r="D16" s="12" t="s">
        <v>61</v>
      </c>
      <c r="E16" s="13">
        <f t="shared" si="0"/>
        <v>1080</v>
      </c>
    </row>
    <row r="17" spans="1:5">
      <c r="A17" s="10" t="s">
        <v>12</v>
      </c>
      <c r="B17" s="11">
        <v>101</v>
      </c>
      <c r="C17" s="11">
        <v>0</v>
      </c>
      <c r="D17" s="12" t="s">
        <v>60</v>
      </c>
      <c r="E17" s="13">
        <f t="shared" si="0"/>
        <v>101</v>
      </c>
    </row>
    <row r="18" spans="1:5" ht="15.75" thickBot="1">
      <c r="A18" s="14" t="s">
        <v>13</v>
      </c>
      <c r="B18" s="15">
        <v>0</v>
      </c>
      <c r="C18" s="15">
        <v>15</v>
      </c>
      <c r="D18" s="16" t="s">
        <v>61</v>
      </c>
      <c r="E18" s="17">
        <f t="shared" si="0"/>
        <v>15</v>
      </c>
    </row>
    <row r="19" spans="1:5" ht="16.5" thickBot="1">
      <c r="A19" s="4" t="s">
        <v>62</v>
      </c>
      <c r="B19" s="5">
        <v>13750.09</v>
      </c>
      <c r="C19" s="6">
        <v>14665.02</v>
      </c>
      <c r="D19" s="3"/>
      <c r="E19" s="3"/>
    </row>
    <row r="20" spans="1:5" ht="15.75" thickBot="1">
      <c r="E20" s="2"/>
    </row>
    <row r="21" spans="1:5" ht="27" thickBot="1">
      <c r="A21" s="28" t="s">
        <v>65</v>
      </c>
      <c r="B21" s="29"/>
      <c r="C21" s="29"/>
      <c r="D21" s="29"/>
      <c r="E21" s="30"/>
    </row>
    <row r="22" spans="1:5" ht="30.75" thickBot="1">
      <c r="A22" s="41" t="s">
        <v>66</v>
      </c>
      <c r="B22" s="42" t="s">
        <v>64</v>
      </c>
      <c r="C22" s="42" t="s">
        <v>63</v>
      </c>
      <c r="D22" s="43" t="s">
        <v>58</v>
      </c>
      <c r="E22" s="44"/>
    </row>
    <row r="23" spans="1:5" s="22" customFormat="1">
      <c r="A23" s="7" t="s">
        <v>1</v>
      </c>
      <c r="B23" s="8">
        <v>0</v>
      </c>
      <c r="C23" s="8">
        <v>149.91999999999999</v>
      </c>
      <c r="D23" s="18" t="s">
        <v>60</v>
      </c>
      <c r="E23" s="9">
        <f>B23+C23</f>
        <v>149.91999999999999</v>
      </c>
    </row>
    <row r="24" spans="1:5">
      <c r="A24" s="31" t="s">
        <v>14</v>
      </c>
      <c r="B24" s="32">
        <v>175.16</v>
      </c>
      <c r="C24" s="32">
        <v>0</v>
      </c>
      <c r="D24" s="33" t="s">
        <v>60</v>
      </c>
      <c r="E24" s="34">
        <f t="shared" si="0"/>
        <v>175.16</v>
      </c>
    </row>
    <row r="25" spans="1:5">
      <c r="A25" s="10" t="s">
        <v>15</v>
      </c>
      <c r="B25" s="11">
        <v>544</v>
      </c>
      <c r="C25" s="11">
        <v>0</v>
      </c>
      <c r="D25" s="19" t="s">
        <v>61</v>
      </c>
      <c r="E25" s="13">
        <f t="shared" si="0"/>
        <v>544</v>
      </c>
    </row>
    <row r="26" spans="1:5">
      <c r="A26" s="10" t="s">
        <v>16</v>
      </c>
      <c r="B26" s="11">
        <v>281.75</v>
      </c>
      <c r="C26" s="11">
        <v>0</v>
      </c>
      <c r="D26" s="19" t="s">
        <v>61</v>
      </c>
      <c r="E26" s="13">
        <f t="shared" si="0"/>
        <v>281.75</v>
      </c>
    </row>
    <row r="27" spans="1:5">
      <c r="A27" s="10" t="s">
        <v>17</v>
      </c>
      <c r="B27" s="11">
        <v>75</v>
      </c>
      <c r="C27" s="11">
        <v>0</v>
      </c>
      <c r="D27" s="19" t="s">
        <v>60</v>
      </c>
      <c r="E27" s="13">
        <f t="shared" si="0"/>
        <v>75</v>
      </c>
    </row>
    <row r="28" spans="1:5">
      <c r="A28" s="10" t="s">
        <v>18</v>
      </c>
      <c r="B28" s="11">
        <v>0</v>
      </c>
      <c r="C28" s="11">
        <v>100</v>
      </c>
      <c r="D28" s="19" t="s">
        <v>60</v>
      </c>
      <c r="E28" s="13">
        <f t="shared" si="0"/>
        <v>100</v>
      </c>
    </row>
    <row r="29" spans="1:5">
      <c r="A29" s="10" t="s">
        <v>19</v>
      </c>
      <c r="B29" s="11">
        <v>29</v>
      </c>
      <c r="C29" s="11">
        <v>0</v>
      </c>
      <c r="D29" s="19" t="s">
        <v>60</v>
      </c>
      <c r="E29" s="13">
        <f t="shared" si="0"/>
        <v>29</v>
      </c>
    </row>
    <row r="30" spans="1:5">
      <c r="A30" s="10" t="s">
        <v>20</v>
      </c>
      <c r="B30" s="11">
        <v>882.03</v>
      </c>
      <c r="C30" s="11">
        <v>510</v>
      </c>
      <c r="D30" s="19" t="s">
        <v>60</v>
      </c>
      <c r="E30" s="13">
        <f t="shared" si="0"/>
        <v>1392.03</v>
      </c>
    </row>
    <row r="31" spans="1:5">
      <c r="A31" s="10" t="s">
        <v>21</v>
      </c>
      <c r="B31" s="11">
        <v>0</v>
      </c>
      <c r="C31" s="11">
        <v>1150</v>
      </c>
      <c r="D31" s="19" t="s">
        <v>61</v>
      </c>
      <c r="E31" s="13">
        <f t="shared" si="0"/>
        <v>1150</v>
      </c>
    </row>
    <row r="32" spans="1:5">
      <c r="A32" s="10" t="s">
        <v>22</v>
      </c>
      <c r="B32" s="11">
        <v>497.38</v>
      </c>
      <c r="C32" s="11">
        <v>0</v>
      </c>
      <c r="D32" s="19" t="s">
        <v>60</v>
      </c>
      <c r="E32" s="13">
        <f t="shared" si="0"/>
        <v>497.38</v>
      </c>
    </row>
    <row r="33" spans="1:5">
      <c r="A33" s="10" t="s">
        <v>23</v>
      </c>
      <c r="B33" s="11">
        <v>100</v>
      </c>
      <c r="C33" s="11">
        <v>0</v>
      </c>
      <c r="D33" s="19" t="s">
        <v>60</v>
      </c>
      <c r="E33" s="13">
        <f t="shared" si="0"/>
        <v>100</v>
      </c>
    </row>
    <row r="34" spans="1:5">
      <c r="A34" s="10" t="s">
        <v>24</v>
      </c>
      <c r="B34" s="11">
        <v>0</v>
      </c>
      <c r="C34" s="11">
        <v>33.89</v>
      </c>
      <c r="D34" s="19" t="s">
        <v>61</v>
      </c>
      <c r="E34" s="13">
        <f t="shared" si="0"/>
        <v>33.89</v>
      </c>
    </row>
    <row r="35" spans="1:5">
      <c r="A35" s="10" t="s">
        <v>25</v>
      </c>
      <c r="B35" s="11">
        <v>1951.38</v>
      </c>
      <c r="C35" s="11">
        <v>0</v>
      </c>
      <c r="D35" s="19" t="s">
        <v>61</v>
      </c>
      <c r="E35" s="13">
        <f t="shared" si="0"/>
        <v>1951.38</v>
      </c>
    </row>
    <row r="36" spans="1:5">
      <c r="A36" s="10" t="s">
        <v>26</v>
      </c>
      <c r="B36" s="11">
        <v>115.15</v>
      </c>
      <c r="C36" s="11">
        <v>1922.52</v>
      </c>
      <c r="D36" s="19" t="s">
        <v>60</v>
      </c>
      <c r="E36" s="13">
        <f t="shared" si="0"/>
        <v>2037.67</v>
      </c>
    </row>
    <row r="37" spans="1:5">
      <c r="A37" s="10" t="s">
        <v>27</v>
      </c>
      <c r="B37" s="11">
        <v>0</v>
      </c>
      <c r="C37" s="11">
        <v>101.93</v>
      </c>
      <c r="D37" s="19" t="s">
        <v>61</v>
      </c>
      <c r="E37" s="13">
        <f t="shared" si="0"/>
        <v>101.93</v>
      </c>
    </row>
    <row r="38" spans="1:5">
      <c r="A38" s="10" t="s">
        <v>28</v>
      </c>
      <c r="B38" s="11">
        <v>0</v>
      </c>
      <c r="C38" s="11">
        <v>730.8</v>
      </c>
      <c r="D38" s="19" t="s">
        <v>61</v>
      </c>
      <c r="E38" s="13">
        <f t="shared" si="0"/>
        <v>730.8</v>
      </c>
    </row>
    <row r="39" spans="1:5">
      <c r="A39" s="10" t="s">
        <v>29</v>
      </c>
      <c r="B39" s="11">
        <v>25.58</v>
      </c>
      <c r="C39" s="11">
        <v>0</v>
      </c>
      <c r="D39" s="19" t="s">
        <v>61</v>
      </c>
      <c r="E39" s="13">
        <f t="shared" si="0"/>
        <v>25.58</v>
      </c>
    </row>
    <row r="40" spans="1:5">
      <c r="A40" s="10" t="s">
        <v>30</v>
      </c>
      <c r="B40" s="11">
        <v>99.46</v>
      </c>
      <c r="C40" s="11">
        <v>104.86</v>
      </c>
      <c r="D40" s="19" t="s">
        <v>60</v>
      </c>
      <c r="E40" s="13">
        <f t="shared" si="0"/>
        <v>204.32</v>
      </c>
    </row>
    <row r="41" spans="1:5">
      <c r="A41" s="10" t="s">
        <v>31</v>
      </c>
      <c r="B41" s="11">
        <v>0</v>
      </c>
      <c r="C41" s="11">
        <v>155.5</v>
      </c>
      <c r="D41" s="19" t="s">
        <v>61</v>
      </c>
      <c r="E41" s="13">
        <f t="shared" si="0"/>
        <v>155.5</v>
      </c>
    </row>
    <row r="42" spans="1:5">
      <c r="A42" s="10" t="s">
        <v>32</v>
      </c>
      <c r="B42" s="11">
        <v>29.25</v>
      </c>
      <c r="C42" s="11">
        <v>0</v>
      </c>
      <c r="D42" s="19" t="s">
        <v>61</v>
      </c>
      <c r="E42" s="13">
        <f t="shared" si="0"/>
        <v>29.25</v>
      </c>
    </row>
    <row r="43" spans="1:5">
      <c r="A43" s="10" t="s">
        <v>33</v>
      </c>
      <c r="B43" s="11">
        <v>457.15</v>
      </c>
      <c r="C43" s="11">
        <v>24.75</v>
      </c>
      <c r="D43" s="19" t="s">
        <v>60</v>
      </c>
      <c r="E43" s="13">
        <f t="shared" si="0"/>
        <v>481.9</v>
      </c>
    </row>
    <row r="44" spans="1:5">
      <c r="A44" s="10" t="s">
        <v>34</v>
      </c>
      <c r="B44" s="11">
        <v>0</v>
      </c>
      <c r="C44" s="11">
        <v>171.67</v>
      </c>
      <c r="D44" s="19" t="s">
        <v>61</v>
      </c>
      <c r="E44" s="13">
        <f t="shared" si="0"/>
        <v>171.67</v>
      </c>
    </row>
    <row r="45" spans="1:5">
      <c r="A45" s="10" t="s">
        <v>35</v>
      </c>
      <c r="B45" s="11">
        <v>0</v>
      </c>
      <c r="C45" s="11">
        <v>187.36</v>
      </c>
      <c r="D45" s="19" t="s">
        <v>60</v>
      </c>
      <c r="E45" s="13">
        <f t="shared" si="0"/>
        <v>187.36</v>
      </c>
    </row>
    <row r="46" spans="1:5">
      <c r="A46" s="10" t="s">
        <v>36</v>
      </c>
      <c r="B46" s="11">
        <v>0</v>
      </c>
      <c r="C46" s="11">
        <v>50.78</v>
      </c>
      <c r="D46" s="19" t="s">
        <v>61</v>
      </c>
      <c r="E46" s="13">
        <f t="shared" si="0"/>
        <v>50.78</v>
      </c>
    </row>
    <row r="47" spans="1:5">
      <c r="A47" s="10" t="s">
        <v>37</v>
      </c>
      <c r="B47" s="11">
        <v>1624.64</v>
      </c>
      <c r="C47" s="11">
        <v>2063.42</v>
      </c>
      <c r="D47" s="19" t="s">
        <v>60</v>
      </c>
      <c r="E47" s="13">
        <f t="shared" si="0"/>
        <v>3688.0600000000004</v>
      </c>
    </row>
    <row r="48" spans="1:5">
      <c r="A48" s="10" t="s">
        <v>38</v>
      </c>
      <c r="B48" s="11">
        <v>0</v>
      </c>
      <c r="C48" s="11">
        <v>932.34</v>
      </c>
      <c r="D48" s="19" t="s">
        <v>61</v>
      </c>
      <c r="E48" s="13">
        <f t="shared" si="0"/>
        <v>932.34</v>
      </c>
    </row>
    <row r="49" spans="1:5">
      <c r="A49" s="10" t="s">
        <v>39</v>
      </c>
      <c r="B49" s="11">
        <v>114.48</v>
      </c>
      <c r="C49" s="11">
        <v>0</v>
      </c>
      <c r="D49" s="19" t="s">
        <v>60</v>
      </c>
      <c r="E49" s="13">
        <f t="shared" si="0"/>
        <v>114.48</v>
      </c>
    </row>
    <row r="50" spans="1:5">
      <c r="A50" s="10" t="s">
        <v>40</v>
      </c>
      <c r="B50" s="11">
        <v>0</v>
      </c>
      <c r="C50" s="11">
        <v>206.69</v>
      </c>
      <c r="D50" s="19" t="s">
        <v>60</v>
      </c>
      <c r="E50" s="13">
        <f t="shared" si="0"/>
        <v>206.69</v>
      </c>
    </row>
    <row r="51" spans="1:5">
      <c r="A51" s="10" t="s">
        <v>41</v>
      </c>
      <c r="B51" s="11">
        <v>0</v>
      </c>
      <c r="C51" s="11">
        <v>193.89</v>
      </c>
      <c r="D51" s="19" t="s">
        <v>61</v>
      </c>
      <c r="E51" s="13">
        <f t="shared" si="0"/>
        <v>193.89</v>
      </c>
    </row>
    <row r="52" spans="1:5">
      <c r="A52" s="10" t="s">
        <v>42</v>
      </c>
      <c r="B52" s="11">
        <v>360</v>
      </c>
      <c r="C52" s="11">
        <v>0</v>
      </c>
      <c r="D52" s="19" t="s">
        <v>61</v>
      </c>
      <c r="E52" s="13">
        <f t="shared" si="0"/>
        <v>360</v>
      </c>
    </row>
    <row r="53" spans="1:5">
      <c r="A53" s="10" t="s">
        <v>43</v>
      </c>
      <c r="B53" s="11">
        <v>1500</v>
      </c>
      <c r="C53" s="11">
        <v>540</v>
      </c>
      <c r="D53" s="19" t="s">
        <v>60</v>
      </c>
      <c r="E53" s="13">
        <f t="shared" si="0"/>
        <v>2040</v>
      </c>
    </row>
    <row r="54" spans="1:5">
      <c r="A54" s="10" t="s">
        <v>44</v>
      </c>
      <c r="B54" s="11">
        <v>0</v>
      </c>
      <c r="C54" s="11">
        <v>1800</v>
      </c>
      <c r="D54" s="19" t="s">
        <v>61</v>
      </c>
      <c r="E54" s="13">
        <f t="shared" si="0"/>
        <v>1800</v>
      </c>
    </row>
    <row r="55" spans="1:5">
      <c r="A55" s="10" t="s">
        <v>45</v>
      </c>
      <c r="B55" s="11">
        <v>3148.31</v>
      </c>
      <c r="C55" s="11">
        <v>893.36</v>
      </c>
      <c r="D55" s="19" t="s">
        <v>60</v>
      </c>
      <c r="E55" s="13">
        <f t="shared" si="0"/>
        <v>4041.67</v>
      </c>
    </row>
    <row r="56" spans="1:5">
      <c r="A56" s="10" t="s">
        <v>46</v>
      </c>
      <c r="B56" s="11">
        <v>732.03</v>
      </c>
      <c r="C56" s="11">
        <v>0</v>
      </c>
      <c r="D56" s="19" t="s">
        <v>60</v>
      </c>
      <c r="E56" s="13">
        <f t="shared" si="0"/>
        <v>732.03</v>
      </c>
    </row>
    <row r="57" spans="1:5">
      <c r="A57" s="10" t="s">
        <v>47</v>
      </c>
      <c r="B57" s="11">
        <v>260.76</v>
      </c>
      <c r="C57" s="11">
        <v>0</v>
      </c>
      <c r="D57" s="19" t="s">
        <v>61</v>
      </c>
      <c r="E57" s="13">
        <f t="shared" si="0"/>
        <v>260.76</v>
      </c>
    </row>
    <row r="58" spans="1:5">
      <c r="A58" s="10" t="s">
        <v>48</v>
      </c>
      <c r="B58" s="11">
        <v>465.18</v>
      </c>
      <c r="C58" s="11">
        <v>194.3</v>
      </c>
      <c r="D58" s="19" t="s">
        <v>60</v>
      </c>
      <c r="E58" s="13">
        <f t="shared" si="0"/>
        <v>659.48</v>
      </c>
    </row>
    <row r="59" spans="1:5">
      <c r="A59" s="10" t="s">
        <v>49</v>
      </c>
      <c r="B59" s="11">
        <v>0</v>
      </c>
      <c r="C59" s="11">
        <v>545.6</v>
      </c>
      <c r="D59" s="19" t="s">
        <v>61</v>
      </c>
      <c r="E59" s="13">
        <f t="shared" si="0"/>
        <v>545.6</v>
      </c>
    </row>
    <row r="60" spans="1:5">
      <c r="A60" s="10" t="s">
        <v>50</v>
      </c>
      <c r="B60" s="11">
        <v>1349.04</v>
      </c>
      <c r="C60" s="11">
        <v>0</v>
      </c>
      <c r="D60" s="19" t="s">
        <v>60</v>
      </c>
      <c r="E60" s="13">
        <f t="shared" si="0"/>
        <v>1349.04</v>
      </c>
    </row>
    <row r="61" spans="1:5">
      <c r="A61" s="10" t="s">
        <v>51</v>
      </c>
      <c r="B61" s="11">
        <v>0</v>
      </c>
      <c r="C61" s="11">
        <v>950.37</v>
      </c>
      <c r="D61" s="19" t="s">
        <v>60</v>
      </c>
      <c r="E61" s="13">
        <f t="shared" si="0"/>
        <v>950.37</v>
      </c>
    </row>
    <row r="62" spans="1:5">
      <c r="A62" s="10" t="s">
        <v>52</v>
      </c>
      <c r="B62" s="11">
        <v>33</v>
      </c>
      <c r="C62" s="11">
        <v>0</v>
      </c>
      <c r="D62" s="19" t="s">
        <v>61</v>
      </c>
      <c r="E62" s="13">
        <f t="shared" si="0"/>
        <v>33</v>
      </c>
    </row>
    <row r="63" spans="1:5">
      <c r="A63" s="10" t="s">
        <v>53</v>
      </c>
      <c r="B63" s="11">
        <v>22.4</v>
      </c>
      <c r="C63" s="11">
        <v>0</v>
      </c>
      <c r="D63" s="19" t="s">
        <v>61</v>
      </c>
      <c r="E63" s="13">
        <f t="shared" si="0"/>
        <v>22.4</v>
      </c>
    </row>
    <row r="64" spans="1:5">
      <c r="A64" s="10" t="s">
        <v>54</v>
      </c>
      <c r="B64" s="11">
        <v>125</v>
      </c>
      <c r="C64" s="11">
        <v>0</v>
      </c>
      <c r="D64" s="19" t="s">
        <v>60</v>
      </c>
      <c r="E64" s="13">
        <f t="shared" si="0"/>
        <v>125</v>
      </c>
    </row>
    <row r="65" spans="1:5" ht="15.75" thickBot="1">
      <c r="A65" s="14" t="s">
        <v>55</v>
      </c>
      <c r="B65" s="15">
        <v>0</v>
      </c>
      <c r="C65" s="15">
        <v>964.35</v>
      </c>
      <c r="D65" s="20" t="s">
        <v>61</v>
      </c>
      <c r="E65" s="17">
        <f t="shared" si="0"/>
        <v>964.35</v>
      </c>
    </row>
    <row r="66" spans="1:5" ht="16.5" thickBot="1">
      <c r="A66" s="21" t="s">
        <v>67</v>
      </c>
      <c r="B66" s="6">
        <v>14997.13</v>
      </c>
      <c r="C66" s="6">
        <v>14678.3</v>
      </c>
      <c r="E66" s="2"/>
    </row>
    <row r="67" spans="1:5" ht="15.75" thickBot="1">
      <c r="B67" s="2"/>
      <c r="C67" s="2"/>
    </row>
    <row r="68" spans="1:5" ht="16.5" thickBot="1">
      <c r="A68" s="21" t="s">
        <v>56</v>
      </c>
      <c r="B68" s="6">
        <f>B19-B66</f>
        <v>-1247.0399999999991</v>
      </c>
      <c r="C68" s="6">
        <f>C19-C66</f>
        <v>-13.279999999998836</v>
      </c>
      <c r="E68" s="2"/>
    </row>
    <row r="70" spans="1:5" ht="15.75" thickBot="1"/>
    <row r="71" spans="1:5" ht="21" thickBot="1">
      <c r="A71" s="35" t="s">
        <v>68</v>
      </c>
      <c r="B71" s="36"/>
    </row>
    <row r="72" spans="1:5" ht="30.75" thickBot="1">
      <c r="A72" s="39" t="s">
        <v>66</v>
      </c>
      <c r="B72" s="40" t="s">
        <v>63</v>
      </c>
    </row>
    <row r="73" spans="1:5">
      <c r="A73" s="37" t="s">
        <v>69</v>
      </c>
      <c r="B73" s="38">
        <v>8171.78</v>
      </c>
    </row>
    <row r="74" spans="1:5">
      <c r="A74" s="23" t="s">
        <v>70</v>
      </c>
      <c r="B74" s="25">
        <f>C19</f>
        <v>14665.02</v>
      </c>
    </row>
    <row r="75" spans="1:5">
      <c r="A75" s="23" t="s">
        <v>71</v>
      </c>
      <c r="B75" s="25">
        <f>C66</f>
        <v>14678.3</v>
      </c>
    </row>
    <row r="76" spans="1:5">
      <c r="A76" s="23" t="s">
        <v>72</v>
      </c>
      <c r="B76" s="25">
        <f>B74-B75</f>
        <v>-13.279999999998836</v>
      </c>
    </row>
    <row r="77" spans="1:5" ht="15.75" thickBot="1">
      <c r="A77" s="24" t="s">
        <v>73</v>
      </c>
      <c r="B77" s="26">
        <f>B73+B76</f>
        <v>8158.5000000000009</v>
      </c>
    </row>
  </sheetData>
  <mergeCells count="7">
    <mergeCell ref="A71:B71"/>
    <mergeCell ref="A1:C1"/>
    <mergeCell ref="A3:C3"/>
    <mergeCell ref="A5:E5"/>
    <mergeCell ref="A21:E21"/>
    <mergeCell ref="D22:E22"/>
    <mergeCell ref="D6:E6"/>
  </mergeCells>
  <pageMargins left="0.70866141732283472" right="0.70866141732283472" top="0.74803149606299213" bottom="0.74803149606299213" header="0.31496062992125984" footer="0.31496062992125984"/>
  <pageSetup scale="9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COMPARAISON DES ÉTATS DES RÉSUL</vt:lpstr>
      <vt:lpstr>'COMPARAISON DES ÉTATS DES RÉSUL'!Zone_d_impression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2015-05-13T03:59:18Z</cp:lastPrinted>
  <dcterms:created xsi:type="dcterms:W3CDTF">2015-05-12T03:00:36Z</dcterms:created>
  <dcterms:modified xsi:type="dcterms:W3CDTF">2015-05-13T04:00:11Z</dcterms:modified>
</cp:coreProperties>
</file>